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AA34E8F5-F1E7-40D4-B3CC-B5674F00969E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<sst xmlns="http://schemas.openxmlformats.org/spreadsheetml/2006/main" count="47" uniqueCount="47">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</sst>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>
      <selection activeCell="F42" sqref="F42:G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2129232740.8499999</v>
      </c>
      <c r="D10" s="8">
        <f>SUM(D11:D18)</f>
        <v>158571585.51999995</v>
      </c>
      <c r="E10" s="8">
        <f t="shared" ref="E10:E18" si="0">C10+D10</f>
        <v>2287804326.3699999</v>
      </c>
      <c r="F10" s="8">
        <f>SUM(F11:F18)</f>
        <v>2255681212.3699999</v>
      </c>
      <c r="G10" s="8">
        <f>SUM(G11:G18)</f>
        <v>2194883066.6700001</v>
      </c>
      <c r="H10" s="8">
        <f t="shared" ref="H10:H18" si="1">E10-F10</f>
        <v>32123114</v>
      </c>
    </row>
    <row r="11" spans="2:11" x14ac:dyDescent="0.25">
      <c r="B11" s="12" t="s">
        <v>14</v>
      </c>
      <c r="C11" s="15">
        <v>91751614.540000007</v>
      </c>
      <c r="D11" s="15">
        <v>10860790.949999996</v>
      </c>
      <c r="E11" s="17">
        <f t="shared" si="0"/>
        <v>102612405.49000001</v>
      </c>
      <c r="F11" s="15">
        <v>102585748.25</v>
      </c>
      <c r="G11" s="15">
        <v>102383854.26000001</v>
      </c>
      <c r="H11" s="17">
        <f t="shared" si="1"/>
        <v>26657.240000009537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346989082.88</v>
      </c>
      <c r="D13" s="15">
        <v>-1757288.4399999976</v>
      </c>
      <c r="E13" s="17">
        <f t="shared" si="0"/>
        <v>345231794.44</v>
      </c>
      <c r="F13" s="15">
        <v>341287046.50999999</v>
      </c>
      <c r="G13" s="15">
        <v>339214544.98000002</v>
      </c>
      <c r="H13" s="17">
        <f t="shared" si="1"/>
        <v>3944747.9300000072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437597812</v>
      </c>
      <c r="D15" s="15">
        <v>46141777.219999969</v>
      </c>
      <c r="E15" s="17">
        <f t="shared" si="0"/>
        <v>483739589.21999997</v>
      </c>
      <c r="F15" s="15">
        <v>480446704.71000004</v>
      </c>
      <c r="G15" s="15">
        <v>476984916.05000001</v>
      </c>
      <c r="H15" s="17">
        <f t="shared" si="1"/>
        <v>3292884.5099999309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1124572613.6199999</v>
      </c>
      <c r="D17" s="15">
        <v>64391413.029999971</v>
      </c>
      <c r="E17" s="17">
        <f t="shared" si="0"/>
        <v>1188964026.6499999</v>
      </c>
      <c r="F17" s="15">
        <v>1165850709.53</v>
      </c>
      <c r="G17" s="15">
        <v>1112531274.1199999</v>
      </c>
      <c r="H17" s="17">
        <f t="shared" si="1"/>
        <v>23113317.119999886</v>
      </c>
    </row>
    <row r="18" spans="2:8" x14ac:dyDescent="0.25">
      <c r="B18" s="12" t="s">
        <v>21</v>
      </c>
      <c r="C18" s="15">
        <v>128321617.81</v>
      </c>
      <c r="D18" s="15">
        <v>38934892.76000002</v>
      </c>
      <c r="E18" s="17">
        <f t="shared" si="0"/>
        <v>167256510.57000002</v>
      </c>
      <c r="F18" s="15">
        <v>165511003.37</v>
      </c>
      <c r="G18" s="15">
        <v>163768477.25999999</v>
      </c>
      <c r="H18" s="17">
        <f t="shared" si="1"/>
        <v>1745507.2000000179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2067477390.1700001</v>
      </c>
      <c r="D20" s="8">
        <f>SUM(D21:D27)</f>
        <v>620783137.3900001</v>
      </c>
      <c r="E20" s="8">
        <f t="shared" ref="E20:E27" si="2">C20+D20</f>
        <v>2688260527.5600004</v>
      </c>
      <c r="F20" s="8">
        <f>SUM(F21:F27)</f>
        <v>2396392012.3800001</v>
      </c>
      <c r="G20" s="8">
        <f>SUM(G21:G27)</f>
        <v>2241676248.6999998</v>
      </c>
      <c r="H20" s="8">
        <f t="shared" ref="H20:H27" si="3">E20-F20</f>
        <v>291868515.18000031</v>
      </c>
    </row>
    <row r="21" spans="2:8" x14ac:dyDescent="0.25">
      <c r="B21" s="12" t="s">
        <v>23</v>
      </c>
      <c r="C21" s="15">
        <v>440619590.42000002</v>
      </c>
      <c r="D21" s="15">
        <v>190281549.51999998</v>
      </c>
      <c r="E21" s="17">
        <f t="shared" si="2"/>
        <v>630901139.94000006</v>
      </c>
      <c r="F21" s="15">
        <v>488778685.63</v>
      </c>
      <c r="G21" s="15">
        <v>484399370.67000002</v>
      </c>
      <c r="H21" s="17">
        <f t="shared" si="3"/>
        <v>142122454.31000006</v>
      </c>
    </row>
    <row r="22" spans="2:8" x14ac:dyDescent="0.25">
      <c r="B22" s="12" t="s">
        <v>24</v>
      </c>
      <c r="C22" s="15">
        <v>1194992974.4100001</v>
      </c>
      <c r="D22" s="15">
        <v>563574161.8900001</v>
      </c>
      <c r="E22" s="17">
        <f t="shared" si="2"/>
        <v>1758567136.3000002</v>
      </c>
      <c r="F22" s="15">
        <v>1639719490.47</v>
      </c>
      <c r="G22" s="15">
        <v>1509250976.72</v>
      </c>
      <c r="H22" s="17">
        <f t="shared" si="3"/>
        <v>118847645.83000016</v>
      </c>
    </row>
    <row r="23" spans="2:8" x14ac:dyDescent="0.25">
      <c r="B23" s="12" t="s">
        <v>25</v>
      </c>
      <c r="C23" s="15">
        <v>20374347.59</v>
      </c>
      <c r="D23" s="15">
        <v>-2632332.5600000005</v>
      </c>
      <c r="E23" s="17">
        <f t="shared" si="2"/>
        <v>17742015.030000001</v>
      </c>
      <c r="F23" s="15">
        <v>17742015.030000001</v>
      </c>
      <c r="G23" s="15">
        <v>17742015.030000001</v>
      </c>
      <c r="H23" s="17">
        <f t="shared" si="3"/>
        <v>0</v>
      </c>
    </row>
    <row r="24" spans="2:8" ht="24" x14ac:dyDescent="0.25">
      <c r="B24" s="12" t="s">
        <v>26</v>
      </c>
      <c r="C24" s="15">
        <v>23086129.420000002</v>
      </c>
      <c r="D24" s="15">
        <v>6698289.6400000006</v>
      </c>
      <c r="E24" s="17">
        <f t="shared" si="2"/>
        <v>29784419.060000002</v>
      </c>
      <c r="F24" s="15">
        <v>29784419.060000002</v>
      </c>
      <c r="G24" s="15">
        <v>28159495.210000001</v>
      </c>
      <c r="H24" s="17">
        <f t="shared" si="3"/>
        <v>0</v>
      </c>
    </row>
    <row r="25" spans="2:8" x14ac:dyDescent="0.25">
      <c r="B25" s="12" t="s">
        <v>27</v>
      </c>
      <c r="C25" s="16">
        <v>120326261.81</v>
      </c>
      <c r="D25" s="16">
        <v>46644484.889999986</v>
      </c>
      <c r="E25" s="18">
        <f t="shared" si="2"/>
        <v>166970746.69999999</v>
      </c>
      <c r="F25" s="16">
        <v>147737120.88999999</v>
      </c>
      <c r="G25" s="16">
        <v>134410105.63999999</v>
      </c>
      <c r="H25" s="18">
        <f t="shared" si="3"/>
        <v>19233625.810000002</v>
      </c>
    </row>
    <row r="26" spans="2:8" x14ac:dyDescent="0.25">
      <c r="B26" s="12" t="s">
        <v>28</v>
      </c>
      <c r="C26" s="15">
        <v>268078086.52000001</v>
      </c>
      <c r="D26" s="15">
        <v>-183783015.98999995</v>
      </c>
      <c r="E26" s="17">
        <f t="shared" si="2"/>
        <v>84295070.530000061</v>
      </c>
      <c r="F26" s="15">
        <v>72630281.300000012</v>
      </c>
      <c r="G26" s="15">
        <v>67714285.430000007</v>
      </c>
      <c r="H26" s="17">
        <f t="shared" si="3"/>
        <v>11664789.230000049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271946426.06</v>
      </c>
      <c r="D29" s="8">
        <f>SUM(D30:D38)</f>
        <v>86792169.920000002</v>
      </c>
      <c r="E29" s="8">
        <f t="shared" ref="E29:E38" si="4">C29+D29</f>
        <v>358738595.98000002</v>
      </c>
      <c r="F29" s="8">
        <f>SUM(F30:F38)</f>
        <v>338866495.76999998</v>
      </c>
      <c r="G29" s="8">
        <f>SUM(G30:G38)</f>
        <v>330118431.38</v>
      </c>
      <c r="H29" s="8">
        <f t="shared" ref="H29:H38" si="5">E29-F29</f>
        <v>19872100.210000038</v>
      </c>
    </row>
    <row r="30" spans="2:8" ht="24" x14ac:dyDescent="0.25">
      <c r="B30" s="12" t="s">
        <v>31</v>
      </c>
      <c r="C30" s="15">
        <v>64235881.439999998</v>
      </c>
      <c r="D30" s="15">
        <v>51650225.590000004</v>
      </c>
      <c r="E30" s="17">
        <f t="shared" si="4"/>
        <v>115886107.03</v>
      </c>
      <c r="F30" s="15">
        <v>115886107.03</v>
      </c>
      <c r="G30" s="15">
        <v>115781810.15000001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68934571.930000007</v>
      </c>
      <c r="D36" s="15">
        <v>15710688.049999997</v>
      </c>
      <c r="E36" s="17">
        <f t="shared" si="4"/>
        <v>84645259.980000004</v>
      </c>
      <c r="F36" s="15">
        <v>84643163.88000001</v>
      </c>
      <c r="G36" s="15">
        <v>84639535.400000006</v>
      </c>
      <c r="H36" s="17">
        <f t="shared" si="5"/>
        <v>2096.0999999940395</v>
      </c>
    </row>
    <row r="37" spans="2:8" x14ac:dyDescent="0.25">
      <c r="B37" s="12" t="s">
        <v>38</v>
      </c>
      <c r="C37" s="15">
        <v>138775972.69</v>
      </c>
      <c r="D37" s="15">
        <v>19431256.280000001</v>
      </c>
      <c r="E37" s="17">
        <f t="shared" si="4"/>
        <v>158207228.97</v>
      </c>
      <c r="F37" s="15">
        <v>138337224.85999998</v>
      </c>
      <c r="G37" s="15">
        <v>129697085.83</v>
      </c>
      <c r="H37" s="17">
        <f t="shared" si="5"/>
        <v>19870004.110000014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623934563.30999994</v>
      </c>
      <c r="D40" s="8">
        <f>SUM(D41:D44)</f>
        <v>88306066.140000001</v>
      </c>
      <c r="E40" s="8">
        <f>C40+D40</f>
        <v>712240629.44999993</v>
      </c>
      <c r="F40" s="8">
        <f>SUM(F41:F44)</f>
        <v>712240629.45000005</v>
      </c>
      <c r="G40" s="8">
        <f>SUM(G41:G44)</f>
        <v>711336624.74000001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623934563.30999994</v>
      </c>
      <c r="D42" s="15">
        <v>88306066.140000001</v>
      </c>
      <c r="E42" s="17">
        <f>C42+D42</f>
        <v>712240629.44999993</v>
      </c>
      <c r="F42" s="15">
        <v>712240629.45000005</v>
      </c>
      <c r="G42" s="15">
        <v>711336624.74000001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5092591120.3899994</v>
      </c>
      <c r="D46" s="9">
        <f>SUM(D40,D29,D20,D10)</f>
        <v>954452958.97000003</v>
      </c>
      <c r="E46" s="9">
        <f>C46+D46</f>
        <v>6047044079.3599997</v>
      </c>
      <c r="F46" s="9">
        <f>SUM(F40,F29,F10,F20)</f>
        <v>5703180349.9700003</v>
      </c>
      <c r="G46" s="9">
        <f>SUM(G40,G29,G20,G10)</f>
        <v>5478014371.4899998</v>
      </c>
      <c r="H46" s="9">
        <f>E46-F46</f>
        <v>343863729.38999939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2023-04-18T17:42:28Z</cp:lastPrinted>
  <dcterms:created xsi:type="dcterms:W3CDTF">2019-12-05T18:14:36Z</dcterms:created>
  <dcterms:modified xsi:type="dcterms:W3CDTF">2024-01-22T20:46:59Z</dcterms:modified>
</cp:coreProperties>
</file>